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DOR\Documents\HAT Footy Tipping\2020\OFFLINE\Bash 20\"/>
    </mc:Choice>
  </mc:AlternateContent>
  <xr:revisionPtr revIDLastSave="0" documentId="13_ncr:1_{059BBE51-9634-4C19-B7F9-E071BC509C5D}" xr6:coauthVersionLast="45" xr6:coauthVersionMax="45" xr10:uidLastSave="{00000000-0000-0000-0000-000000000000}"/>
  <bookViews>
    <workbookView xWindow="7920" yWindow="3140" windowWidth="28100" windowHeight="15910" xr2:uid="{00000000-000D-0000-FFFF-FFFF00000000}"/>
  </bookViews>
  <sheets>
    <sheet name="ToWin HATFT" sheetId="4" r:id="rId1"/>
    <sheet name="HRSheet" sheetId="1" r:id="rId2"/>
  </sheets>
  <calcPr calcId="181029"/>
</workbook>
</file>

<file path=xl/calcChain.xml><?xml version="1.0" encoding="utf-8"?>
<calcChain xmlns="http://schemas.openxmlformats.org/spreadsheetml/2006/main">
  <c r="E21" i="1" l="1"/>
  <c r="K21" i="1"/>
  <c r="H21" i="1"/>
  <c r="K20" i="1" l="1"/>
  <c r="H20" i="1"/>
  <c r="E20" i="1"/>
  <c r="E19" i="1" l="1"/>
  <c r="H19" i="1"/>
  <c r="K19" i="1"/>
  <c r="E18" i="1" l="1"/>
  <c r="H18" i="1"/>
  <c r="K18" i="1"/>
  <c r="K17" i="1"/>
  <c r="H17" i="1"/>
  <c r="E17" i="1"/>
  <c r="K16" i="1" l="1"/>
  <c r="H16" i="1"/>
  <c r="E16" i="1"/>
  <c r="L3" i="1" l="1"/>
  <c r="E3" i="1" s="1"/>
  <c r="L2" i="1"/>
  <c r="E2" i="1" s="1"/>
  <c r="K2" i="1" l="1"/>
  <c r="K3" i="1"/>
  <c r="H2" i="1"/>
  <c r="H3" i="1"/>
  <c r="K12" i="1"/>
  <c r="H12" i="1"/>
  <c r="E12" i="1"/>
  <c r="L13" i="1"/>
  <c r="K13" i="1" s="1"/>
  <c r="L12" i="1"/>
  <c r="L11" i="1"/>
  <c r="K11" i="1" s="1"/>
  <c r="L10" i="1"/>
  <c r="E10" i="1" s="1"/>
  <c r="L9" i="1"/>
  <c r="K9" i="1" s="1"/>
  <c r="L8" i="1"/>
  <c r="K8" i="1" s="1"/>
  <c r="L14" i="1"/>
  <c r="E14" i="1" s="1"/>
  <c r="L15" i="1"/>
  <c r="K15" i="1" s="1"/>
  <c r="H8" i="1" l="1"/>
  <c r="E8" i="1"/>
  <c r="H14" i="1"/>
  <c r="H10" i="1"/>
  <c r="K14" i="1"/>
  <c r="K10" i="1"/>
  <c r="E9" i="1"/>
  <c r="E13" i="1"/>
  <c r="H13" i="1"/>
  <c r="H9" i="1"/>
  <c r="E15" i="1"/>
  <c r="E11" i="1"/>
  <c r="H15" i="1"/>
  <c r="H11" i="1"/>
</calcChain>
</file>

<file path=xl/sharedStrings.xml><?xml version="1.0" encoding="utf-8"?>
<sst xmlns="http://schemas.openxmlformats.org/spreadsheetml/2006/main" count="7" uniqueCount="7">
  <si>
    <t>Winner</t>
  </si>
  <si>
    <t>Mid</t>
  </si>
  <si>
    <t>Last</t>
  </si>
  <si>
    <t>Year</t>
  </si>
  <si>
    <t>Total Score</t>
  </si>
  <si>
    <t>WC Got</t>
  </si>
  <si>
    <t>Total number of matches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</si>
</sst>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10" fontId="0" fillId="0" borderId="0" xfId="0" applyNumberFormat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What does it take to win HAT Footy Tipping?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Winner</c:v>
          </c:tx>
          <c:invertIfNegative val="0"/>
          <c:dLbls>
            <c:spPr>
              <a:solidFill>
                <a:schemeClr val="bg1">
                  <a:alpha val="74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HRSheet!$B$4:$B$24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HRSheet!$E$4:$E$24</c:f>
              <c:numCache>
                <c:formatCode>0.0%</c:formatCode>
                <c:ptCount val="21"/>
                <c:pt idx="0">
                  <c:v>0.71363636363636362</c:v>
                </c:pt>
                <c:pt idx="1">
                  <c:v>0.7</c:v>
                </c:pt>
                <c:pt idx="2">
                  <c:v>0.71</c:v>
                </c:pt>
                <c:pt idx="3">
                  <c:v>0.72619047619047616</c:v>
                </c:pt>
                <c:pt idx="4">
                  <c:v>0.71590909090909094</c:v>
                </c:pt>
                <c:pt idx="5">
                  <c:v>0.6875</c:v>
                </c:pt>
                <c:pt idx="6">
                  <c:v>0.69886363636363635</c:v>
                </c:pt>
                <c:pt idx="7">
                  <c:v>0.69318181818181823</c:v>
                </c:pt>
                <c:pt idx="8">
                  <c:v>0.72727272727272729</c:v>
                </c:pt>
                <c:pt idx="9">
                  <c:v>0.73295454545454541</c:v>
                </c:pt>
                <c:pt idx="10">
                  <c:v>0.68181818181818177</c:v>
                </c:pt>
                <c:pt idx="11">
                  <c:v>0.78074866310160429</c:v>
                </c:pt>
                <c:pt idx="12">
                  <c:v>0.78282828282828287</c:v>
                </c:pt>
                <c:pt idx="13">
                  <c:v>0.75757575757575757</c:v>
                </c:pt>
                <c:pt idx="14">
                  <c:v>0.74747474747474751</c:v>
                </c:pt>
                <c:pt idx="15">
                  <c:v>0.73232323232323238</c:v>
                </c:pt>
                <c:pt idx="16">
                  <c:v>0.74747474747474751</c:v>
                </c:pt>
                <c:pt idx="17">
                  <c:v>0.70202020202020199</c:v>
                </c:pt>
                <c:pt idx="18" formatCode="0.00%">
                  <c:v>0.73232323232323204</c:v>
                </c:pt>
                <c:pt idx="19" formatCode="0.00%">
                  <c:v>0.70202020202020199</c:v>
                </c:pt>
                <c:pt idx="20" formatCode="0.00%">
                  <c:v>0.73799999999999999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C-4C95-BF7F-DBF1DBEDFE80}"/>
            </c:ext>
          </c:extLst>
        </c:ser>
        <c:ser>
          <c:idx val="1"/>
          <c:order val="1"/>
          <c:tx>
            <c:v>Mid Table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>
                  <a:alpha val="85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HRSheet!$B$4:$B$24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HRSheet!$H$4:$H$24</c:f>
              <c:numCache>
                <c:formatCode>0.0%</c:formatCode>
                <c:ptCount val="21"/>
                <c:pt idx="0">
                  <c:v>0.65909090909090906</c:v>
                </c:pt>
                <c:pt idx="1">
                  <c:v>0.63</c:v>
                </c:pt>
                <c:pt idx="2">
                  <c:v>0.61904761904761907</c:v>
                </c:pt>
                <c:pt idx="3">
                  <c:v>0.63095238095238093</c:v>
                </c:pt>
                <c:pt idx="4">
                  <c:v>0.63636363636363635</c:v>
                </c:pt>
                <c:pt idx="5">
                  <c:v>0.60795454545454541</c:v>
                </c:pt>
                <c:pt idx="6">
                  <c:v>0.61363636363636365</c:v>
                </c:pt>
                <c:pt idx="7">
                  <c:v>0.59090909090909094</c:v>
                </c:pt>
                <c:pt idx="8">
                  <c:v>0.65909090909090906</c:v>
                </c:pt>
                <c:pt idx="9">
                  <c:v>0.65909090909090906</c:v>
                </c:pt>
                <c:pt idx="10">
                  <c:v>0.61363636363636365</c:v>
                </c:pt>
                <c:pt idx="11">
                  <c:v>0.69518716577540107</c:v>
                </c:pt>
                <c:pt idx="12">
                  <c:v>0.70707070707070707</c:v>
                </c:pt>
                <c:pt idx="13">
                  <c:v>0.70202020202020199</c:v>
                </c:pt>
                <c:pt idx="14">
                  <c:v>0.65656565656565657</c:v>
                </c:pt>
                <c:pt idx="15">
                  <c:v>0.66161616161616166</c:v>
                </c:pt>
                <c:pt idx="16">
                  <c:v>0.68181818181818177</c:v>
                </c:pt>
                <c:pt idx="17">
                  <c:v>0.61111111111111116</c:v>
                </c:pt>
                <c:pt idx="18">
                  <c:v>0.65656565656565657</c:v>
                </c:pt>
                <c:pt idx="19">
                  <c:v>0.61099999999999999</c:v>
                </c:pt>
                <c:pt idx="20">
                  <c:v>0.63390000000000002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C-4C95-BF7F-DBF1DBEDFE80}"/>
            </c:ext>
          </c:extLst>
        </c:ser>
        <c:ser>
          <c:idx val="2"/>
          <c:order val="2"/>
          <c:tx>
            <c:v>Last</c:v>
          </c:tx>
          <c:invertIfNegative val="0"/>
          <c:dLbls>
            <c:spPr>
              <a:solidFill>
                <a:schemeClr val="bg1">
                  <a:alpha val="7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HRSheet!$B$4:$B$24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HRSheet!$K$4:$K$24</c:f>
              <c:numCache>
                <c:formatCode>0.0%</c:formatCode>
                <c:ptCount val="21"/>
                <c:pt idx="0">
                  <c:v>0.34090909090909088</c:v>
                </c:pt>
                <c:pt idx="1">
                  <c:v>0.43</c:v>
                </c:pt>
                <c:pt idx="2">
                  <c:v>0.42857142857142855</c:v>
                </c:pt>
                <c:pt idx="3">
                  <c:v>0.36904761904761907</c:v>
                </c:pt>
                <c:pt idx="4">
                  <c:v>0.47727272727272729</c:v>
                </c:pt>
                <c:pt idx="5">
                  <c:v>0.42613636363636365</c:v>
                </c:pt>
                <c:pt idx="6">
                  <c:v>0.44886363636363635</c:v>
                </c:pt>
                <c:pt idx="7">
                  <c:v>0.43181818181818182</c:v>
                </c:pt>
                <c:pt idx="8">
                  <c:v>0.48863636363636365</c:v>
                </c:pt>
                <c:pt idx="9">
                  <c:v>0.375</c:v>
                </c:pt>
                <c:pt idx="10">
                  <c:v>0.44318181818181818</c:v>
                </c:pt>
                <c:pt idx="11">
                  <c:v>0.44919786096256686</c:v>
                </c:pt>
                <c:pt idx="12">
                  <c:v>0.49494949494949497</c:v>
                </c:pt>
                <c:pt idx="13">
                  <c:v>0.51010101010101006</c:v>
                </c:pt>
                <c:pt idx="14">
                  <c:v>0.5</c:v>
                </c:pt>
                <c:pt idx="15">
                  <c:v>0.44444444444444442</c:v>
                </c:pt>
                <c:pt idx="16">
                  <c:v>0.49494949494949497</c:v>
                </c:pt>
                <c:pt idx="17">
                  <c:v>0.40404040404040403</c:v>
                </c:pt>
                <c:pt idx="18">
                  <c:v>0.37878787878787878</c:v>
                </c:pt>
                <c:pt idx="19">
                  <c:v>0.42929292929292928</c:v>
                </c:pt>
                <c:pt idx="20">
                  <c:v>0.46400000000000002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DC-4C95-BF7F-DBF1DBED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995304"/>
        <c:axId val="450129944"/>
      </c:barChart>
      <c:catAx>
        <c:axId val="453995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0129944"/>
        <c:crosses val="autoZero"/>
        <c:auto val="1"/>
        <c:lblAlgn val="ctr"/>
        <c:lblOffset val="100"/>
        <c:noMultiLvlLbl val="0"/>
      </c:catAx>
      <c:valAx>
        <c:axId val="450129944"/>
        <c:scaling>
          <c:orientation val="minMax"/>
          <c:max val="0.8"/>
          <c:min val="0.3000000000000001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Hit Rate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453995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2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683" cy="60712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4"/>
  <sheetViews>
    <sheetView workbookViewId="0">
      <selection activeCell="I25" sqref="I25"/>
    </sheetView>
  </sheetViews>
  <sheetFormatPr defaultRowHeight="14.5" x14ac:dyDescent="0.35"/>
  <cols>
    <col min="3" max="4" width="13" customWidth="1"/>
    <col min="6" max="7" width="9.1796875" style="2"/>
  </cols>
  <sheetData>
    <row r="1" spans="2:12" x14ac:dyDescent="0.35">
      <c r="B1" t="s">
        <v>3</v>
      </c>
      <c r="C1" t="s">
        <v>4</v>
      </c>
      <c r="D1" t="s">
        <v>5</v>
      </c>
      <c r="E1" t="s">
        <v>0</v>
      </c>
      <c r="H1" t="s">
        <v>1</v>
      </c>
      <c r="K1" t="s">
        <v>2</v>
      </c>
      <c r="L1" t="s">
        <v>6</v>
      </c>
    </row>
    <row r="2" spans="2:12" hidden="1" x14ac:dyDescent="0.35">
      <c r="B2">
        <v>1998</v>
      </c>
      <c r="E2" s="1">
        <f t="shared" ref="E2:E3" si="0">+(C2-D2)/$L2</f>
        <v>0</v>
      </c>
      <c r="H2" s="1">
        <f t="shared" ref="H2:H3" si="1">+(F2-G2)/$L2</f>
        <v>0</v>
      </c>
      <c r="K2" s="1">
        <f t="shared" ref="K2:K3" si="2">+(I2-J2)/$L2</f>
        <v>0</v>
      </c>
      <c r="L2">
        <f t="shared" ref="L2:L3" si="3">16*11</f>
        <v>176</v>
      </c>
    </row>
    <row r="3" spans="2:12" hidden="1" x14ac:dyDescent="0.35">
      <c r="B3">
        <v>1999</v>
      </c>
      <c r="E3" s="1">
        <f t="shared" si="0"/>
        <v>0</v>
      </c>
      <c r="H3" s="1">
        <f t="shared" si="1"/>
        <v>0</v>
      </c>
      <c r="K3" s="1">
        <f t="shared" si="2"/>
        <v>0</v>
      </c>
      <c r="L3">
        <f t="shared" si="3"/>
        <v>176</v>
      </c>
    </row>
    <row r="4" spans="2:12" x14ac:dyDescent="0.35">
      <c r="B4">
        <v>2000</v>
      </c>
      <c r="E4" s="1">
        <v>0.71363636363636362</v>
      </c>
      <c r="H4" s="1">
        <v>0.65909090909090906</v>
      </c>
      <c r="K4" s="1">
        <v>0.34090909090909088</v>
      </c>
    </row>
    <row r="5" spans="2:12" x14ac:dyDescent="0.35">
      <c r="B5">
        <v>2001</v>
      </c>
      <c r="E5" s="1">
        <v>0.7</v>
      </c>
      <c r="H5" s="1">
        <v>0.63</v>
      </c>
      <c r="K5" s="1">
        <v>0.43</v>
      </c>
    </row>
    <row r="6" spans="2:12" x14ac:dyDescent="0.35">
      <c r="B6">
        <v>2002</v>
      </c>
      <c r="E6" s="1">
        <v>0.71</v>
      </c>
      <c r="H6" s="1">
        <v>0.61904761904761907</v>
      </c>
      <c r="K6" s="1">
        <v>0.42857142857142855</v>
      </c>
    </row>
    <row r="7" spans="2:12" x14ac:dyDescent="0.35">
      <c r="B7">
        <v>2003</v>
      </c>
      <c r="E7" s="1">
        <v>0.72619047619047616</v>
      </c>
      <c r="H7" s="1">
        <v>0.63095238095238093</v>
      </c>
      <c r="K7" s="1">
        <v>0.36904761904761907</v>
      </c>
    </row>
    <row r="8" spans="2:12" x14ac:dyDescent="0.35">
      <c r="B8">
        <v>2004</v>
      </c>
      <c r="C8">
        <v>134</v>
      </c>
      <c r="D8">
        <v>8</v>
      </c>
      <c r="E8" s="1">
        <f t="shared" ref="E8:E17" si="4">+(C8-D8)/$L8</f>
        <v>0.71590909090909094</v>
      </c>
      <c r="F8" s="2">
        <v>118</v>
      </c>
      <c r="G8" s="2">
        <v>6</v>
      </c>
      <c r="H8" s="1">
        <f t="shared" ref="H8:H17" si="5">+(F8-G8)/$L8</f>
        <v>0.63636363636363635</v>
      </c>
      <c r="I8">
        <v>88</v>
      </c>
      <c r="J8">
        <v>4</v>
      </c>
      <c r="K8" s="1">
        <f t="shared" ref="K8:K17" si="6">+(I8-J8)/$L8</f>
        <v>0.47727272727272729</v>
      </c>
      <c r="L8">
        <f t="shared" ref="L8:L14" si="7">16*11</f>
        <v>176</v>
      </c>
    </row>
    <row r="9" spans="2:12" x14ac:dyDescent="0.35">
      <c r="B9">
        <v>2005</v>
      </c>
      <c r="C9">
        <v>128</v>
      </c>
      <c r="D9">
        <v>7</v>
      </c>
      <c r="E9" s="1">
        <f t="shared" si="4"/>
        <v>0.6875</v>
      </c>
      <c r="F9" s="2">
        <v>111</v>
      </c>
      <c r="G9" s="2">
        <v>4</v>
      </c>
      <c r="H9" s="1">
        <f t="shared" si="5"/>
        <v>0.60795454545454541</v>
      </c>
      <c r="I9">
        <v>77</v>
      </c>
      <c r="J9">
        <v>2</v>
      </c>
      <c r="K9" s="1">
        <f t="shared" si="6"/>
        <v>0.42613636363636365</v>
      </c>
      <c r="L9">
        <f t="shared" si="7"/>
        <v>176</v>
      </c>
    </row>
    <row r="10" spans="2:12" x14ac:dyDescent="0.35">
      <c r="B10">
        <v>2006</v>
      </c>
      <c r="C10">
        <v>129</v>
      </c>
      <c r="D10">
        <v>6</v>
      </c>
      <c r="E10" s="1">
        <f t="shared" si="4"/>
        <v>0.69886363636363635</v>
      </c>
      <c r="F10" s="2">
        <v>113</v>
      </c>
      <c r="G10" s="2">
        <v>5</v>
      </c>
      <c r="H10" s="1">
        <f t="shared" si="5"/>
        <v>0.61363636363636365</v>
      </c>
      <c r="I10">
        <v>84</v>
      </c>
      <c r="J10">
        <v>5</v>
      </c>
      <c r="K10" s="1">
        <f t="shared" si="6"/>
        <v>0.44886363636363635</v>
      </c>
      <c r="L10">
        <f t="shared" si="7"/>
        <v>176</v>
      </c>
    </row>
    <row r="11" spans="2:12" x14ac:dyDescent="0.35">
      <c r="B11">
        <v>2007</v>
      </c>
      <c r="C11">
        <v>128</v>
      </c>
      <c r="D11">
        <v>6</v>
      </c>
      <c r="E11" s="1">
        <f t="shared" si="4"/>
        <v>0.69318181818181823</v>
      </c>
      <c r="F11" s="2">
        <v>110</v>
      </c>
      <c r="G11" s="2">
        <v>6</v>
      </c>
      <c r="H11" s="1">
        <f t="shared" si="5"/>
        <v>0.59090909090909094</v>
      </c>
      <c r="I11">
        <v>80</v>
      </c>
      <c r="J11">
        <v>4</v>
      </c>
      <c r="K11" s="1">
        <f t="shared" si="6"/>
        <v>0.43181818181818182</v>
      </c>
      <c r="L11">
        <f t="shared" si="7"/>
        <v>176</v>
      </c>
    </row>
    <row r="12" spans="2:12" x14ac:dyDescent="0.35">
      <c r="B12">
        <v>2008</v>
      </c>
      <c r="C12">
        <v>135</v>
      </c>
      <c r="D12">
        <v>7</v>
      </c>
      <c r="E12" s="1">
        <f t="shared" si="4"/>
        <v>0.72727272727272729</v>
      </c>
      <c r="F12" s="2">
        <v>120</v>
      </c>
      <c r="G12" s="2">
        <v>4</v>
      </c>
      <c r="H12" s="1">
        <f t="shared" si="5"/>
        <v>0.65909090909090906</v>
      </c>
      <c r="I12">
        <v>91</v>
      </c>
      <c r="J12">
        <v>5</v>
      </c>
      <c r="K12" s="1">
        <f t="shared" si="6"/>
        <v>0.48863636363636365</v>
      </c>
      <c r="L12">
        <f t="shared" si="7"/>
        <v>176</v>
      </c>
    </row>
    <row r="13" spans="2:12" x14ac:dyDescent="0.35">
      <c r="B13">
        <v>2009</v>
      </c>
      <c r="C13">
        <v>135</v>
      </c>
      <c r="D13">
        <v>6</v>
      </c>
      <c r="E13" s="1">
        <f t="shared" si="4"/>
        <v>0.73295454545454541</v>
      </c>
      <c r="F13" s="2">
        <v>121</v>
      </c>
      <c r="G13" s="2">
        <v>5</v>
      </c>
      <c r="H13" s="1">
        <f t="shared" si="5"/>
        <v>0.65909090909090906</v>
      </c>
      <c r="I13">
        <v>69</v>
      </c>
      <c r="J13">
        <v>3</v>
      </c>
      <c r="K13" s="1">
        <f t="shared" si="6"/>
        <v>0.375</v>
      </c>
      <c r="L13">
        <f t="shared" si="7"/>
        <v>176</v>
      </c>
    </row>
    <row r="14" spans="2:12" x14ac:dyDescent="0.35">
      <c r="B14">
        <v>2010</v>
      </c>
      <c r="C14">
        <v>128</v>
      </c>
      <c r="D14">
        <v>8</v>
      </c>
      <c r="E14" s="1">
        <f t="shared" si="4"/>
        <v>0.68181818181818177</v>
      </c>
      <c r="F14" s="2">
        <v>114</v>
      </c>
      <c r="G14" s="2">
        <v>6</v>
      </c>
      <c r="H14" s="1">
        <f t="shared" si="5"/>
        <v>0.61363636363636365</v>
      </c>
      <c r="I14">
        <v>80</v>
      </c>
      <c r="J14">
        <v>2</v>
      </c>
      <c r="K14" s="1">
        <f t="shared" si="6"/>
        <v>0.44318181818181818</v>
      </c>
      <c r="L14">
        <f t="shared" si="7"/>
        <v>176</v>
      </c>
    </row>
    <row r="15" spans="2:12" x14ac:dyDescent="0.35">
      <c r="B15">
        <v>2011</v>
      </c>
      <c r="C15">
        <v>153</v>
      </c>
      <c r="D15">
        <v>7</v>
      </c>
      <c r="E15" s="1">
        <f t="shared" si="4"/>
        <v>0.78074866310160429</v>
      </c>
      <c r="F15" s="2">
        <v>137</v>
      </c>
      <c r="G15" s="2">
        <v>7</v>
      </c>
      <c r="H15" s="1">
        <f t="shared" si="5"/>
        <v>0.69518716577540107</v>
      </c>
      <c r="I15">
        <v>86</v>
      </c>
      <c r="J15">
        <v>2</v>
      </c>
      <c r="K15" s="1">
        <f t="shared" si="6"/>
        <v>0.44919786096256686</v>
      </c>
      <c r="L15">
        <f>17*22/2</f>
        <v>187</v>
      </c>
    </row>
    <row r="16" spans="2:12" x14ac:dyDescent="0.35">
      <c r="B16">
        <v>2012</v>
      </c>
      <c r="C16">
        <v>164</v>
      </c>
      <c r="D16">
        <v>9</v>
      </c>
      <c r="E16" s="1">
        <f t="shared" si="4"/>
        <v>0.78282828282828287</v>
      </c>
      <c r="F16" s="2">
        <v>148</v>
      </c>
      <c r="G16" s="2">
        <v>8</v>
      </c>
      <c r="H16" s="1">
        <f t="shared" si="5"/>
        <v>0.70707070707070707</v>
      </c>
      <c r="I16">
        <v>102</v>
      </c>
      <c r="J16">
        <v>4</v>
      </c>
      <c r="K16" s="1">
        <f t="shared" si="6"/>
        <v>0.49494949494949497</v>
      </c>
      <c r="L16">
        <v>198</v>
      </c>
    </row>
    <row r="17" spans="2:12" x14ac:dyDescent="0.35">
      <c r="B17">
        <v>2013</v>
      </c>
      <c r="C17">
        <v>159</v>
      </c>
      <c r="D17">
        <v>9</v>
      </c>
      <c r="E17" s="1">
        <f t="shared" si="4"/>
        <v>0.75757575757575757</v>
      </c>
      <c r="F17" s="2">
        <v>145</v>
      </c>
      <c r="G17" s="2">
        <v>6</v>
      </c>
      <c r="H17" s="1">
        <f t="shared" si="5"/>
        <v>0.70202020202020199</v>
      </c>
      <c r="I17">
        <v>108</v>
      </c>
      <c r="J17">
        <v>7</v>
      </c>
      <c r="K17" s="1">
        <f t="shared" si="6"/>
        <v>0.51010101010101006</v>
      </c>
      <c r="L17">
        <v>198</v>
      </c>
    </row>
    <row r="18" spans="2:12" x14ac:dyDescent="0.35">
      <c r="B18">
        <v>2014</v>
      </c>
      <c r="C18">
        <v>154</v>
      </c>
      <c r="D18">
        <v>6</v>
      </c>
      <c r="E18" s="1">
        <f t="shared" ref="E18" si="8">+(C18-D18)/$L18</f>
        <v>0.74747474747474751</v>
      </c>
      <c r="F18" s="2">
        <v>135</v>
      </c>
      <c r="G18" s="2">
        <v>5</v>
      </c>
      <c r="H18" s="1">
        <f t="shared" ref="H18" si="9">+(F18-G18)/$L18</f>
        <v>0.65656565656565657</v>
      </c>
      <c r="I18">
        <v>105</v>
      </c>
      <c r="J18">
        <v>6</v>
      </c>
      <c r="K18" s="1">
        <f t="shared" ref="K18" si="10">+(I18-J18)/$L18</f>
        <v>0.5</v>
      </c>
      <c r="L18">
        <v>198</v>
      </c>
    </row>
    <row r="19" spans="2:12" x14ac:dyDescent="0.35">
      <c r="B19">
        <v>2015</v>
      </c>
      <c r="C19">
        <v>151</v>
      </c>
      <c r="D19">
        <v>6</v>
      </c>
      <c r="E19" s="1">
        <f t="shared" ref="E19:E21" si="11">+(C19-D19)/$L19</f>
        <v>0.73232323232323238</v>
      </c>
      <c r="F19" s="2">
        <v>137</v>
      </c>
      <c r="G19" s="2">
        <v>6</v>
      </c>
      <c r="H19" s="1">
        <f t="shared" ref="H19:H21" si="12">+(F19-G19)/$L19</f>
        <v>0.66161616161616166</v>
      </c>
      <c r="I19">
        <v>94</v>
      </c>
      <c r="J19">
        <v>6</v>
      </c>
      <c r="K19" s="1">
        <f t="shared" ref="K19:K21" si="13">+(I19-J19)/$L19</f>
        <v>0.44444444444444442</v>
      </c>
      <c r="L19">
        <v>198</v>
      </c>
    </row>
    <row r="20" spans="2:12" x14ac:dyDescent="0.35">
      <c r="B20">
        <v>2016</v>
      </c>
      <c r="C20">
        <v>156</v>
      </c>
      <c r="D20">
        <v>8</v>
      </c>
      <c r="E20" s="1">
        <f t="shared" si="11"/>
        <v>0.74747474747474751</v>
      </c>
      <c r="F20" s="2">
        <v>142</v>
      </c>
      <c r="G20" s="2">
        <v>7</v>
      </c>
      <c r="H20" s="1">
        <f t="shared" si="12"/>
        <v>0.68181818181818177</v>
      </c>
      <c r="I20">
        <v>98</v>
      </c>
      <c r="J20">
        <v>0</v>
      </c>
      <c r="K20" s="1">
        <f t="shared" si="13"/>
        <v>0.49494949494949497</v>
      </c>
      <c r="L20">
        <v>198</v>
      </c>
    </row>
    <row r="21" spans="2:12" x14ac:dyDescent="0.35">
      <c r="B21">
        <v>2017</v>
      </c>
      <c r="C21">
        <v>145</v>
      </c>
      <c r="D21">
        <v>6</v>
      </c>
      <c r="E21" s="1">
        <f t="shared" si="11"/>
        <v>0.70202020202020199</v>
      </c>
      <c r="F21" s="2">
        <v>126</v>
      </c>
      <c r="G21" s="2">
        <v>5</v>
      </c>
      <c r="H21" s="1">
        <f t="shared" si="12"/>
        <v>0.61111111111111116</v>
      </c>
      <c r="I21">
        <v>80</v>
      </c>
      <c r="J21">
        <v>0</v>
      </c>
      <c r="K21" s="1">
        <f t="shared" si="13"/>
        <v>0.40404040404040403</v>
      </c>
      <c r="L21">
        <v>198</v>
      </c>
    </row>
    <row r="22" spans="2:12" x14ac:dyDescent="0.35">
      <c r="B22">
        <v>2018</v>
      </c>
      <c r="C22">
        <v>153</v>
      </c>
      <c r="D22">
        <v>8</v>
      </c>
      <c r="E22" s="3">
        <v>0.73232323232323204</v>
      </c>
      <c r="F22" s="2">
        <v>137</v>
      </c>
      <c r="G22" s="2">
        <v>7</v>
      </c>
      <c r="H22" s="1">
        <v>0.65656565656565657</v>
      </c>
      <c r="I22">
        <v>75</v>
      </c>
      <c r="J22">
        <v>0</v>
      </c>
      <c r="K22" s="1">
        <v>0.37878787878787878</v>
      </c>
      <c r="L22">
        <v>198</v>
      </c>
    </row>
    <row r="23" spans="2:12" x14ac:dyDescent="0.35">
      <c r="B23">
        <v>2019</v>
      </c>
      <c r="C23">
        <v>147</v>
      </c>
      <c r="D23">
        <v>8</v>
      </c>
      <c r="E23" s="3">
        <v>0.70202020202020199</v>
      </c>
      <c r="F23" s="2">
        <v>141</v>
      </c>
      <c r="G23" s="2">
        <v>8</v>
      </c>
      <c r="H23" s="1">
        <v>0.61099999999999999</v>
      </c>
      <c r="I23">
        <v>95</v>
      </c>
      <c r="J23">
        <v>3</v>
      </c>
      <c r="K23" s="1">
        <v>0.42929292929292928</v>
      </c>
      <c r="L23">
        <v>198</v>
      </c>
    </row>
    <row r="24" spans="2:12" x14ac:dyDescent="0.35">
      <c r="B24">
        <v>2020</v>
      </c>
      <c r="C24">
        <v>120</v>
      </c>
      <c r="D24">
        <v>7</v>
      </c>
      <c r="E24" s="3">
        <v>0.73799999999999999</v>
      </c>
      <c r="F24" s="2">
        <v>105</v>
      </c>
      <c r="G24" s="2">
        <v>9</v>
      </c>
      <c r="H24" s="1">
        <v>0.63390000000000002</v>
      </c>
      <c r="I24">
        <v>73</v>
      </c>
      <c r="J24">
        <v>2</v>
      </c>
      <c r="K24" s="1">
        <v>0.46400000000000002</v>
      </c>
      <c r="L24">
        <v>153</v>
      </c>
    </row>
  </sheetData>
  <sortState xmlns:xlrd2="http://schemas.microsoft.com/office/spreadsheetml/2017/richdata2" ref="B2:L10">
    <sortCondition ref="B2: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HRSheet</vt:lpstr>
      <vt:lpstr>ToWin HATFT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dcterms:created xsi:type="dcterms:W3CDTF">2011-09-18T10:46:29Z</dcterms:created>
  <dcterms:modified xsi:type="dcterms:W3CDTF">2020-10-14T02:15:43Z</dcterms:modified>
</cp:coreProperties>
</file>